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ija bckp\Documents\Postupci nabave\2025. godina\Vatrodojava\Radovi\"/>
    </mc:Choice>
  </mc:AlternateContent>
  <xr:revisionPtr revIDLastSave="0" documentId="13_ncr:1_{9E4B6B53-FDFA-4211-9A67-B59F9BEAE9D1}" xr6:coauthVersionLast="47" xr6:coauthVersionMax="47" xr10:uidLastSave="{00000000-0000-0000-0000-000000000000}"/>
  <bookViews>
    <workbookView xWindow="-120" yWindow="-120" windowWidth="29040" windowHeight="15720" xr2:uid="{B0BB128E-FFB2-4FC9-BD9E-5DEA6305E723}"/>
  </bookViews>
  <sheets>
    <sheet name="Građevinski radovi" sheetId="4" r:id="rId1"/>
  </sheets>
  <externalReferences>
    <externalReference r:id="rId2"/>
    <externalReference r:id="rId3"/>
    <externalReference r:id="rId4"/>
  </externalReferences>
  <definedNames>
    <definedName name="_rbr">#REF!</definedName>
    <definedName name="_rbr2">#REF!</definedName>
    <definedName name="all">#REF!</definedName>
    <definedName name="aluminijska">#REF!</definedName>
    <definedName name="_xlnm.Database">#REF!</definedName>
    <definedName name="BE_Price">#REF!</definedName>
    <definedName name="betonska">#REF!</definedName>
    <definedName name="BETONSKI_I_ARM.BETONSKI_RADOVI">#REF!</definedName>
    <definedName name="BOD">#REF!</definedName>
    <definedName name="BRAVARIJA_SKLONIŠTA">#REF!</definedName>
    <definedName name="Countr.">#REF!</definedName>
    <definedName name="Countr.no">#REF!</definedName>
    <definedName name="Country">#REF!</definedName>
    <definedName name="CRNA_BRAVARIJA">#REF!</definedName>
    <definedName name="ČELIČNA_KONSTRUKCIJA">#REF!</definedName>
    <definedName name="D">#REF!</definedName>
    <definedName name="Data_base_result">#REF!</definedName>
    <definedName name="dfgdfgdfgdfgydf">[1]POMOĆNI!$B$56:$B$69</definedName>
    <definedName name="DIMNJACI">#REF!</definedName>
    <definedName name="Direktor">"$#REF!.$B$19"</definedName>
    <definedName name="DIZALA">#REF!</definedName>
    <definedName name="EODB">#REF!</definedName>
    <definedName name="euro">#REF!</definedName>
    <definedName name="Excel_BuiltIn_Print_Area_1_1">"$#REF!.$A$1:$F$68"</definedName>
    <definedName name="Excel_BuiltIn_Print_Area_1_1_1">"$#REF!.$A$1:$I$145"</definedName>
    <definedName name="Excel_BuiltIn_Print_Titles_1_1">"$#REF!.$A$9:$IV$11"</definedName>
    <definedName name="Excel_BuiltIn_Print_Titles_1_1_1">"$#REF!.$A$30:$IV$36"</definedName>
    <definedName name="FASADERSKI_RADOVI">#REF!</definedName>
    <definedName name="fdgdfgdfg">[1]POMOĆNI!$B$64</definedName>
    <definedName name="fgsdfggdfgdf">[1]POMOĆNI!$B$60</definedName>
    <definedName name="fizika_zgrade">#REF!</definedName>
    <definedName name="gradbena">#REF!</definedName>
    <definedName name="gradjevina">"$#REF!.$B$6"</definedName>
    <definedName name="H">#REF!</definedName>
    <definedName name="HR">#REF!</definedName>
    <definedName name="I">#REF!</definedName>
    <definedName name="INOX_BRAVARIJA">#REF!</definedName>
    <definedName name="Investitor_adresa">"$#REF!.$B$4"</definedName>
    <definedName name="Investitor_ime">"$#REF!.$B$3"</definedName>
    <definedName name="IZOLATERSKI_RADOVI">#REF!</definedName>
    <definedName name="Izradio">"$#REF!.$B$#REF!"</definedName>
    <definedName name="KAMENARSKI_RADOVI">#REF!</definedName>
    <definedName name="keramicarska">#REF!</definedName>
    <definedName name="KERAMIČARSKI_RADOVI">#REF!</definedName>
    <definedName name="kk_1">[1]POMOĆNI!$B$76</definedName>
    <definedName name="kk1i">[1]POMOĆNI!$B$64</definedName>
    <definedName name="kk1p">[1]POMOĆNI!$B$58</definedName>
    <definedName name="kk1v">[1]POMOĆNI!$L$57</definedName>
    <definedName name="kk2i">[1]POMOĆNI!$B$65</definedName>
    <definedName name="kk2p">[1]POMOĆNI!$B$59</definedName>
    <definedName name="kk2v">[1]POMOĆNI!$L$58</definedName>
    <definedName name="kk3i">[1]POMOĆNI!$B$66</definedName>
    <definedName name="kk3p">[1]POMOĆNI!$B$60</definedName>
    <definedName name="kk3v">[1]POMOĆNI!$L$59</definedName>
    <definedName name="kk4i">[1]POMOĆNI!$B$67</definedName>
    <definedName name="kk4p">[1]POMOĆNI!$B$61</definedName>
    <definedName name="kk4v">[1]POMOĆNI!$L$60</definedName>
    <definedName name="kk5i">[1]POMOĆNI!$B$68</definedName>
    <definedName name="kk5p">[1]POMOĆNI!$B$62</definedName>
    <definedName name="kk5v">[1]POMOĆNI!$L$61</definedName>
    <definedName name="kk6i">[1]POMOĆNI!$B$69</definedName>
    <definedName name="kk6p">[1]POMOĆNI!$B$63</definedName>
    <definedName name="kk6v">[1]POMOĆNI!$L$62</definedName>
    <definedName name="kljucavnicarska">#REF!</definedName>
    <definedName name="Kolnik_16.3.">'[2]16. Prometnice'!$G$277</definedName>
    <definedName name="krov">[1]POMOĆNI!$B$56:$B$69</definedName>
    <definedName name="krov_1">[1]POMOĆNI!$L$56:$L$62</definedName>
    <definedName name="krov_2">[1]POMOĆNI!$B$76:$B$77</definedName>
    <definedName name="KROVOPOKRIVAČKI_RADOVI">#REF!</definedName>
    <definedName name="krovskokleparska">#REF!</definedName>
    <definedName name="Kurs">#REF!</definedName>
    <definedName name="l">#REF!</definedName>
    <definedName name="Langua.">#REF!</definedName>
    <definedName name="Langua.no">#REF!</definedName>
    <definedName name="Language">#REF!</definedName>
    <definedName name="Last_up_date">#REF!</definedName>
    <definedName name="LIMARSKI_RADOVI">#REF!</definedName>
    <definedName name="Lokacija">"$#REF!.$B$8"</definedName>
    <definedName name="m">#REF!</definedName>
    <definedName name="mavcnokartonska">#REF!</definedName>
    <definedName name="min">#REF!</definedName>
    <definedName name="minE">#REF!</definedName>
    <definedName name="mjesto_i_datum">"$#REF!.$B$#REF!"</definedName>
    <definedName name="mr">#REF!</definedName>
    <definedName name="N_REK">"$#REF!.$D$125"</definedName>
    <definedName name="N5_1">"$#REF!.$E$53"</definedName>
    <definedName name="N5_10">"$'5_ ELEKTROTEHNIČKE INSTALACIJE'.$E$#REF!"</definedName>
    <definedName name="N5_11">"$'5_ ELEKTROTEHNIČKE INSTALACIJE'.$E$#REF!"</definedName>
    <definedName name="N5_12">"$'5_ ELEKTROTEHNIČKE INSTALACIJE'.$E$#REF!"</definedName>
    <definedName name="N5_13">"$'5_ ELEKTROTEHNIČKE INSTALACIJE'.$E$#REF!"</definedName>
    <definedName name="N5_14">"$'5_ ELEKTROTEHNIČKE INSTALACIJE'.$E$#REF!"</definedName>
    <definedName name="N5_15">"$'5_ ELEKTROTEHNIČKE INSTALACIJE'.$E$#REF!"</definedName>
    <definedName name="N5_16">"$'5_ ELEKTROTEHNIČKE INSTALACIJE'.$E$#REF!"</definedName>
    <definedName name="N5_2">"$#REF!.$E$71"</definedName>
    <definedName name="N5_3">"$#REF!.$E$82"</definedName>
    <definedName name="N5_4">"$#REF!.$E$95"</definedName>
    <definedName name="N5_5">"$#REF!.$E$112"</definedName>
    <definedName name="N5_6">"$I_Strukturno_kabliranje.$E$#REF!"</definedName>
    <definedName name="N5_7">"$'5_ ELEKTROTEHNIČKE INSTALACIJE'.$E$#REF!"</definedName>
    <definedName name="N5_8">"$'5_ ELEKTROTEHNIČKE INSTALACIJE'.$E$#REF!"</definedName>
    <definedName name="N5_9">"$'5_ ELEKTROTEHNIČKE INSTALACIJE'.$E$#REF!"</definedName>
    <definedName name="Naslov">"$#REF!.$B$10"</definedName>
    <definedName name="NEHRĐAJUĆA_BRAVARIJA">#REF!</definedName>
    <definedName name="Null">#REF!</definedName>
    <definedName name="obrtniska">#REF!</definedName>
    <definedName name="Odvod_16.4.">'[2]16. Prometnice'!$G$329</definedName>
    <definedName name="OSTALI_RADOVI">#REF!</definedName>
    <definedName name="p">'[3]troškovnik '!#REF!</definedName>
    <definedName name="Partno">#REF!</definedName>
    <definedName name="PILOTI">#REF!</definedName>
    <definedName name="PODOVI">#REF!</definedName>
    <definedName name="_xlnm.Print_Area" localSheetId="0">'Građevinski radovi'!$A$1:$F$23</definedName>
    <definedName name="PREGRADNE_STIJENE">#REF!</definedName>
    <definedName name="Price_code">#REF!</definedName>
    <definedName name="Pripr_16.1.">'[2]16. Prometnice'!$G$66</definedName>
    <definedName name="Projektant">"$#REF!.$B$13"</definedName>
    <definedName name="PROTUPOŽARNA_BRAVARIJA">#REF!</definedName>
    <definedName name="R_E_K_A_P_I_T_U_L_A_C_I_J_A">#REF!</definedName>
    <definedName name="reserve">#REF!</definedName>
    <definedName name="rk_1">[1]POMOĆNI!$B$77</definedName>
    <definedName name="rk1v">[1]POMOĆNI!$L$56</definedName>
    <definedName name="rkh">[1]POMOĆNI!$B$56</definedName>
    <definedName name="rkv">[1]POMOĆNI!$B$57</definedName>
    <definedName name="RTG_BRAVARIJA">#REF!</definedName>
    <definedName name="RUŠENJA_I_PRILAGODBE_GRAĐEVINSKIH_ELEMENATA_POSTOJEĆIH_GRAĐEVINA">#REF!</definedName>
    <definedName name="s">'[3]troškovnik '!#REF!</definedName>
    <definedName name="sat">#REF!</definedName>
    <definedName name="satE">#REF!</definedName>
    <definedName name="sdfgdfgdf">[1]POMOĆNI!$B$66</definedName>
    <definedName name="sdfgdfgdfg">[1]POMOĆNI!$B$65</definedName>
    <definedName name="Seins">#REF!</definedName>
    <definedName name="Sign_16.5.">'[2]16. Prometnice'!$G$408</definedName>
    <definedName name="slikopleskarska">#REF!</definedName>
    <definedName name="SOBOSLIKARSKI_RADOVI">#REF!</definedName>
    <definedName name="SPUŠTENI_STROPOVI">#REF!</definedName>
    <definedName name="Stavka_5_UKUPNO">"$'5_ ELEKTROTEHNIČKE INSTALACIJE'.$I$#REF!"</definedName>
    <definedName name="TD">"$#REF!.$B$#REF!"</definedName>
    <definedName name="tesarska">#REF!</definedName>
    <definedName name="type">#REF!</definedName>
    <definedName name="u">'[3]troškovnik '!#REF!</definedName>
    <definedName name="UKLANJANJE_OBJEKATA_I_IZGRADNJA_PRIVREMENE_SAOBRAČAJNICE">#REF!</definedName>
    <definedName name="UNUTARNJA_ALUMINIJSKA_BRAVARIJA">#REF!</definedName>
    <definedName name="VANJSKA_ALUMINIJSKA_BRAVARIJA">#REF!</definedName>
    <definedName name="VI">#REF!</definedName>
    <definedName name="VP">#REF!</definedName>
    <definedName name="wp9000282_1">"$'5 Naslova'.$B$#REF!"</definedName>
    <definedName name="wp9000283_1">"$'5 Naslova'.$B$#REF!"</definedName>
    <definedName name="wp9000284_1">"$'5 Naslova'.$B$#REF!"</definedName>
    <definedName name="wp9000285_1">"$'5 Naslova'.$B$#REF!"</definedName>
    <definedName name="wp9000286_1">"$'5 Naslova'.$A$#REF!"</definedName>
    <definedName name="wp9000287_1">"$'5 Naslova'.$B$#REF!"</definedName>
    <definedName name="wp9000288_1">"$'5 Naslova'.$B$#REF!"</definedName>
    <definedName name="wp9000289_1">"$'5 Naslova'.$B$#REF!"</definedName>
    <definedName name="wp9000290_1">"$'5 Naslova'.$A$#REF!"</definedName>
    <definedName name="wp9000291_1">"$'5 Naslova'.$A$#REF!"</definedName>
    <definedName name="wp9000292_1">"$'5 Naslova'.$A$#REF!"</definedName>
    <definedName name="wp9000293_1">"$'5 Naslova'.$B$#REF!"</definedName>
    <definedName name="wp9000379_1">"$I_Strukturno_kabliranje.$#REF!$#REF!"</definedName>
    <definedName name="wp9000380_1">"$I_Strukturno_kabliranje.$#REF!$#REF!"</definedName>
    <definedName name="wp9000381_1">"$I_Strukturno_kabliranje.$#REF!$#REF!"</definedName>
    <definedName name="wp9000382_1">"$I_Strukturno_kabliranje.$#REF!$#REF!"</definedName>
    <definedName name="wp9000383_1">"$I_Strukturno_kabliranje.$#REF!$#REF!"</definedName>
    <definedName name="wp9000384_1">"$I_Strukturno_kabliranje.$#REF!$#REF!"</definedName>
    <definedName name="wp9000385_1">"$I_Strukturno_kabliranje.$#REF!$#REF!"</definedName>
    <definedName name="wp9000386_1">"$I_Strukturno_kabliranje.$#REF!$#REF!"</definedName>
    <definedName name="wp9000387_1">"$I_Strukturno_kabliranje.$#REF!$#REF!"</definedName>
    <definedName name="wp9000388_1">"$#REF!.$A$44"</definedName>
    <definedName name="wp9000389_1">"$#REF!.$A$45"</definedName>
    <definedName name="wp9000390_1">"$#REF!.$A$46"</definedName>
    <definedName name="Wrg">#REF!</definedName>
    <definedName name="Zem_16.2.">'[2]16. Prometnice'!$G$130</definedName>
    <definedName name="zemeljska">#REF!</definedName>
    <definedName name="ZEMLJANI_RADOVI">#REF!</definedName>
    <definedName name="zidarska">#REF!</definedName>
    <definedName name="ZIDARSKI_RADOV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15" i="4" s="1"/>
  <c r="A5" i="4"/>
  <c r="A15" i="4" s="1"/>
  <c r="F4" i="4"/>
  <c r="F3" i="4"/>
  <c r="A4" i="4"/>
  <c r="F5" i="4" l="1"/>
  <c r="F15" i="4" s="1"/>
  <c r="F18" i="4" s="1"/>
  <c r="F20" i="4" s="1"/>
  <c r="F22" i="4" s="1"/>
</calcChain>
</file>

<file path=xl/sharedStrings.xml><?xml version="1.0" encoding="utf-8"?>
<sst xmlns="http://schemas.openxmlformats.org/spreadsheetml/2006/main" count="18" uniqueCount="18">
  <si>
    <t>R.br.</t>
  </si>
  <si>
    <t>Opis</t>
  </si>
  <si>
    <t>Jed. mj.</t>
  </si>
  <si>
    <t>Kol.</t>
  </si>
  <si>
    <t>Jed. cijena</t>
  </si>
  <si>
    <t>Ukupno</t>
  </si>
  <si>
    <t>1</t>
  </si>
  <si>
    <t>m</t>
  </si>
  <si>
    <t>REKAPITULACIJA :</t>
  </si>
  <si>
    <t>UKUPNO bez PDV-a:</t>
  </si>
  <si>
    <t>IZNOS PDV-a (25,00%):</t>
  </si>
  <si>
    <t>UKUPNO sa PDV-om:</t>
  </si>
  <si>
    <t xml:space="preserve"> UKUPNO:</t>
  </si>
  <si>
    <t>1.</t>
  </si>
  <si>
    <t>UREĐIVANJE ZIDOVA NAKON ŠLICANJA/ŠTEMANJA</t>
  </si>
  <si>
    <t>Krečenje prostorija gdje je bilo šlicanja/štemanja</t>
  </si>
  <si>
    <t>m2</t>
  </si>
  <si>
    <t>Gletanje dijelova prostorija gdje je bilo šlicanja/štemanja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</si>
</sst>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rgb="FF000000"/>
      <name val="Calibri"/>
      <family val="2"/>
      <charset val="1"/>
    </font>
    <font>
      <b/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10"/>
      <color theme="1"/>
      <name val="Frutiger CE Light"/>
      <family val="2"/>
      <charset val="238"/>
    </font>
    <font>
      <b/>
      <sz val="10"/>
      <color theme="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8" fillId="0" borderId="0"/>
    <xf numFmtId="0" fontId="8" fillId="3" borderId="0" applyNumberFormat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3" xfId="0" applyBorder="1"/>
    <xf numFmtId="0" fontId="7" fillId="0" borderId="3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/>
    </xf>
    <xf numFmtId="3" fontId="7" fillId="0" borderId="3" xfId="1" applyNumberFormat="1" applyFont="1" applyBorder="1"/>
    <xf numFmtId="4" fontId="7" fillId="0" borderId="3" xfId="0" applyNumberFormat="1" applyFont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left" vertical="center"/>
    </xf>
    <xf numFmtId="0" fontId="4" fillId="5" borderId="3" xfId="2" applyFont="1" applyFill="1" applyBorder="1" applyAlignment="1">
      <alignment vertical="center"/>
    </xf>
    <xf numFmtId="0" fontId="4" fillId="5" borderId="3" xfId="3" applyFont="1" applyFill="1" applyBorder="1" applyAlignment="1">
      <alignment horizontal="center" vertical="center"/>
    </xf>
    <xf numFmtId="0" fontId="6" fillId="5" borderId="3" xfId="4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2" xfId="0" applyBorder="1"/>
    <xf numFmtId="0" fontId="10" fillId="0" borderId="7" xfId="6" applyFont="1" applyBorder="1"/>
    <xf numFmtId="0" fontId="10" fillId="0" borderId="0" xfId="6" applyFont="1" applyAlignment="1">
      <alignment horizontal="left"/>
    </xf>
    <xf numFmtId="0" fontId="10" fillId="0" borderId="0" xfId="6" applyFont="1" applyAlignment="1">
      <alignment horizontal="justify" vertical="top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8" xfId="6" applyFont="1" applyBorder="1"/>
    <xf numFmtId="0" fontId="10" fillId="0" borderId="0" xfId="6" applyFont="1" applyAlignment="1">
      <alignment horizontal="justify" vertical="top"/>
    </xf>
    <xf numFmtId="164" fontId="9" fillId="4" borderId="8" xfId="6" applyNumberFormat="1" applyFont="1" applyFill="1" applyBorder="1" applyAlignment="1">
      <alignment horizontal="right" vertical="center"/>
    </xf>
    <xf numFmtId="0" fontId="10" fillId="0" borderId="7" xfId="6" applyFont="1" applyBorder="1" applyAlignment="1">
      <alignment horizontal="left" vertical="center"/>
    </xf>
    <xf numFmtId="0" fontId="10" fillId="0" borderId="7" xfId="6" applyFont="1" applyBorder="1" applyAlignment="1">
      <alignment horizontal="left"/>
    </xf>
    <xf numFmtId="164" fontId="9" fillId="4" borderId="13" xfId="6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4" fillId="5" borderId="9" xfId="2" applyFont="1" applyFill="1" applyBorder="1" applyAlignment="1">
      <alignment horizontal="center" vertical="center" wrapText="1"/>
    </xf>
    <xf numFmtId="0" fontId="6" fillId="5" borderId="10" xfId="4" applyFont="1" applyFill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/>
    </xf>
    <xf numFmtId="4" fontId="7" fillId="0" borderId="10" xfId="1" applyNumberFormat="1" applyFont="1" applyBorder="1" applyAlignment="1">
      <alignment horizontal="right"/>
    </xf>
    <xf numFmtId="0" fontId="9" fillId="4" borderId="18" xfId="1" applyFont="1" applyFill="1" applyBorder="1" applyAlignment="1">
      <alignment horizontal="right" vertical="center" wrapText="1"/>
    </xf>
    <xf numFmtId="4" fontId="9" fillId="4" borderId="18" xfId="1" applyNumberFormat="1" applyFont="1" applyFill="1" applyBorder="1" applyAlignment="1" applyProtection="1">
      <alignment horizontal="left" vertical="center" wrapText="1"/>
      <protection locked="0"/>
    </xf>
    <xf numFmtId="164" fontId="9" fillId="4" borderId="19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2" borderId="21" xfId="1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9" fillId="4" borderId="14" xfId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right" vertical="center"/>
    </xf>
    <xf numFmtId="0" fontId="9" fillId="4" borderId="11" xfId="6" applyFont="1" applyFill="1" applyBorder="1" applyAlignment="1">
      <alignment horizontal="left" indent="4"/>
    </xf>
    <xf numFmtId="0" fontId="9" fillId="4" borderId="12" xfId="6" applyFont="1" applyFill="1" applyBorder="1" applyAlignment="1">
      <alignment horizontal="left" indent="4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left" vertical="center" wrapText="1"/>
    </xf>
    <xf numFmtId="0" fontId="9" fillId="4" borderId="4" xfId="6" applyFont="1" applyFill="1" applyBorder="1" applyAlignment="1">
      <alignment horizontal="left" indent="4"/>
    </xf>
    <xf numFmtId="0" fontId="9" fillId="4" borderId="5" xfId="6" applyFont="1" applyFill="1" applyBorder="1" applyAlignment="1">
      <alignment horizontal="left" indent="4"/>
    </xf>
    <xf numFmtId="0" fontId="9" fillId="4" borderId="6" xfId="6" applyFont="1" applyFill="1" applyBorder="1" applyAlignment="1">
      <alignment horizontal="left" indent="4"/>
    </xf>
    <xf numFmtId="0" fontId="3" fillId="2" borderId="1" xfId="1" applyFont="1" applyFill="1" applyBorder="1" applyAlignment="1">
      <alignment horizontal="left" vertical="center" wrapText="1"/>
    </xf>
    <xf numFmtId="0" fontId="9" fillId="4" borderId="7" xfId="6" applyFont="1" applyFill="1" applyBorder="1" applyAlignment="1">
      <alignment horizontal="left" indent="4"/>
    </xf>
    <xf numFmtId="0" fontId="9" fillId="4" borderId="0" xfId="6" applyFont="1" applyFill="1" applyAlignment="1">
      <alignment horizontal="left" indent="4"/>
    </xf>
  </cellXfs>
  <cellStyles count="9">
    <cellStyle name="20% - Isticanje1 2" xfId="7" xr:uid="{BFC3DA01-D118-4817-8B8F-EB4569F3579F}"/>
    <cellStyle name="Normal 13 2" xfId="5" xr:uid="{906EEE72-2D01-4B44-BA58-F6EE724FD723}"/>
    <cellStyle name="Normal 2" xfId="1" xr:uid="{FF32205E-E252-4C4F-A405-A2953A557CB6}"/>
    <cellStyle name="Normal 3" xfId="8" xr:uid="{E68D2D2B-E61D-4171-8662-850349C23F02}"/>
    <cellStyle name="Normal_zaG ERSTE-Haulikova IZV-TROSK. PROŠIRENJA-js-ss" xfId="3" xr:uid="{039C0A4C-BE0F-452F-B506-9DCBC22EF9D6}"/>
    <cellStyle name="Normalno" xfId="0" builtinId="0"/>
    <cellStyle name="Normalno 3" xfId="6" xr:uid="{7F29754D-E659-46B1-86BB-25D85933F102}"/>
    <cellStyle name="Normalno 7 3 2 2 2" xfId="4" xr:uid="{EC84598F-08AB-4D2F-9AFE-45BC6AD52E9E}"/>
    <cellStyle name="Obično 2 2 2 20" xfId="2" xr:uid="{7526DABF-9C8E-4004-8F66-AB36408D4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CO\Kuca_Prelok\Tro&#353;kovnik%20Prelo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_Projektiranje_2016\1_Projekti\269_2016%20Magma%20Ivanec_%204%20stana\Radno\Tro&#353;kovnik\Tro&#353;kovnik%20MAGMA_nije%20za%20Va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_Projekti\270_2016%20Samostan%20Ivanec\_Tro&#353;kovnik%20%20Samostan%20Ivanec_nije%20za%20v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P"/>
      <sheetName val="N Plin"/>
      <sheetName val="M Plin"/>
      <sheetName val="Gr"/>
      <sheetName val="Hl"/>
      <sheetName val="Vent"/>
      <sheetName val="Kanalizacija"/>
      <sheetName val="Vodovod"/>
      <sheetName val="POMOĆNI"/>
      <sheetName val="REKAPIT."/>
      <sheetName val="Plin UNP"/>
      <sheetName val="Plin nemjereni"/>
      <sheetName val="Plin mjereni"/>
      <sheetName val="Instalacija grijanja"/>
      <sheetName val="Instalacija hlađenja i ventilac"/>
      <sheetName val="Centralno usisavanje"/>
      <sheetName val="Rekapitulaci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6">
          <cell r="B56" t="str">
            <v xml:space="preserve"> - horizontalna ugradnja kolektora na ravni krov </v>
          </cell>
          <cell r="L56" t="str">
            <v xml:space="preserve"> - ugradnja na ravni krov</v>
          </cell>
        </row>
        <row r="57">
          <cell r="B57" t="str">
            <v xml:space="preserve"> - vertikalna ugradnja kolektora na ravni krov </v>
          </cell>
          <cell r="L57" t="str">
            <v xml:space="preserve"> - 1. polje ugradnja na kosi krov (standardni crijep - Bramac, Tondach)</v>
          </cell>
        </row>
        <row r="58">
          <cell r="B58" t="str">
            <v xml:space="preserve"> - hor. ugradnja jedan do drugog na kosi krov (standardni crijep - Bramac, Tondach)</v>
          </cell>
          <cell r="L58" t="str">
            <v xml:space="preserve"> - 1. polje ugradnja na kosi krov (valoviti crijep, šindra)</v>
          </cell>
        </row>
        <row r="59">
          <cell r="B59" t="str">
            <v xml:space="preserve"> - hor. ugradnja jedan do drugog na kosi krov (valoviti crijep, šindra)</v>
          </cell>
          <cell r="L59" t="str">
            <v xml:space="preserve"> - 1. polje ugradnja na kosi krov (biber crijep, šindra)</v>
          </cell>
        </row>
        <row r="60">
          <cell r="B60" t="str">
            <v xml:space="preserve"> - hor. ugradnja jedan do drugog na kosi krov (ostali tipovi krova)</v>
          </cell>
          <cell r="L60">
            <v>0</v>
          </cell>
        </row>
        <row r="61">
          <cell r="B61" t="str">
            <v xml:space="preserve"> - vert. ugradnja jedan do drugog na kosi krov (standardni crijep - Bramac, Tondach)</v>
          </cell>
          <cell r="L61">
            <v>0</v>
          </cell>
        </row>
        <row r="62">
          <cell r="B62" t="str">
            <v xml:space="preserve"> - vert. ugradnja jedan do drugog na kosi krov (valoviti crijep, šindra)</v>
          </cell>
          <cell r="L62">
            <v>0</v>
          </cell>
        </row>
        <row r="63">
          <cell r="B63" t="str">
            <v xml:space="preserve"> - vert. ugradnja jedan do drugog na kosi krov (ostali tipovi krova)</v>
          </cell>
        </row>
        <row r="64">
          <cell r="B64" t="str">
            <v xml:space="preserve"> - hor. ugradnja jedan iznad drugog na kosi krov (standardni crijep - Bramac, Tondach)</v>
          </cell>
        </row>
        <row r="65">
          <cell r="B65" t="str">
            <v xml:space="preserve"> - hor. ugradnja jedan iznad drugog na kosi krov (valoviti crijep, šindra)</v>
          </cell>
        </row>
        <row r="66">
          <cell r="B66" t="str">
            <v xml:space="preserve"> - hor. ugradnja jedan iznad drugog na kosi krov (ostali tipovi krova)</v>
          </cell>
        </row>
        <row r="67">
          <cell r="B67" t="str">
            <v xml:space="preserve"> - vert. ugradnja jedan iznad drugog na kosi krov (standardni crijep - Bramac, Tondach)</v>
          </cell>
        </row>
        <row r="68">
          <cell r="B68" t="str">
            <v xml:space="preserve"> - vert. ugradnja jedan iznad drugog na kosi krov (valoviti crijep, šindra)</v>
          </cell>
        </row>
        <row r="69">
          <cell r="B69" t="str">
            <v xml:space="preserve"> - vert. ugradnja jedan iznad drugog na kosi krov (ostali tipovi krova)</v>
          </cell>
        </row>
        <row r="76">
          <cell r="B76" t="str">
            <v xml:space="preserve"> - ugradnja na kosi krov</v>
          </cell>
        </row>
        <row r="77">
          <cell r="B77" t="str">
            <v xml:space="preserve"> - ugradnja na ravni krov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P"/>
      <sheetName val="N Plin"/>
      <sheetName val="M Plin"/>
      <sheetName val="Gr"/>
      <sheetName val="Gr - opcija1"/>
      <sheetName val="Gr - opcija2"/>
      <sheetName val="Hl"/>
      <sheetName val="Vent"/>
      <sheetName val="Kanalizacija"/>
      <sheetName val="Vodovod"/>
      <sheetName val="POMOĆNI"/>
      <sheetName val="REKAPIT."/>
      <sheetName val="Plin UNP"/>
      <sheetName val="Plin nemjereni"/>
      <sheetName val="Plin mjereni"/>
      <sheetName val="Instalacija grijanja"/>
      <sheetName val="Instalacija hlađenja"/>
      <sheetName val="Instalacija ventilacije"/>
      <sheetName val="Rekapitulacija"/>
      <sheetName val="16. Prometn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B56" t="str">
            <v xml:space="preserve"> - horizontalna ugradnja kolektora na ravni krov 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P"/>
      <sheetName val="N Plin"/>
      <sheetName val="M Plin"/>
      <sheetName val="Gr"/>
      <sheetName val="Hl"/>
      <sheetName val="Vent"/>
      <sheetName val="Kanalizacija"/>
      <sheetName val="Vodovod"/>
      <sheetName val="POMOĆNI"/>
      <sheetName val="REKAPIT."/>
      <sheetName val="Plin UNP"/>
      <sheetName val="Plin nemjereni"/>
      <sheetName val="Plin mjereni"/>
      <sheetName val="Instalacija grijanja"/>
      <sheetName val="Instalacija hlađenja"/>
      <sheetName val="Instalacija ventilacije"/>
      <sheetName val="Rekapitulacija"/>
      <sheetName val="troškovnik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67F1-A95F-41BE-AF7F-4FD32C94E8FE}">
  <dimension ref="A1:G23"/>
  <sheetViews>
    <sheetView tabSelected="1" zoomScaleNormal="100" zoomScaleSheetLayoutView="115" workbookViewId="0">
      <selection activeCell="E4" sqref="E4"/>
    </sheetView>
  </sheetViews>
  <sheetFormatPr defaultRowHeight="15"/>
  <cols>
    <col min="1" max="1" width="5.5703125" bestFit="1" customWidth="1"/>
    <col min="2" max="2" width="49.5703125" customWidth="1"/>
    <col min="3" max="3" width="6.28515625" bestFit="1" customWidth="1"/>
    <col min="4" max="4" width="4.28515625" bestFit="1" customWidth="1"/>
    <col min="5" max="5" width="8" bestFit="1" customWidth="1"/>
    <col min="6" max="6" width="16" customWidth="1"/>
  </cols>
  <sheetData>
    <row r="1" spans="1:7">
      <c r="A1" s="35" t="s">
        <v>13</v>
      </c>
      <c r="B1" s="39" t="s">
        <v>14</v>
      </c>
      <c r="C1" s="39"/>
      <c r="D1" s="39"/>
      <c r="E1" s="39"/>
      <c r="F1" s="40"/>
    </row>
    <row r="2" spans="1:7">
      <c r="A2" s="24" t="s">
        <v>0</v>
      </c>
      <c r="B2" s="7" t="s">
        <v>1</v>
      </c>
      <c r="C2" s="8" t="s">
        <v>2</v>
      </c>
      <c r="D2" s="8" t="s">
        <v>3</v>
      </c>
      <c r="E2" s="9" t="s">
        <v>4</v>
      </c>
      <c r="F2" s="25" t="s">
        <v>5</v>
      </c>
    </row>
    <row r="3" spans="1:7">
      <c r="A3" s="26" t="s">
        <v>6</v>
      </c>
      <c r="B3" s="2" t="s">
        <v>17</v>
      </c>
      <c r="C3" s="3" t="s">
        <v>7</v>
      </c>
      <c r="D3" s="4">
        <v>1000</v>
      </c>
      <c r="E3" s="5"/>
      <c r="F3" s="27">
        <f t="shared" ref="F3:F4" si="0">ROUND((D3*E3),2)</f>
        <v>0</v>
      </c>
    </row>
    <row r="4" spans="1:7" s="1" customFormat="1">
      <c r="A4" s="26">
        <f t="shared" ref="A4" si="1" xml:space="preserve"> A3+1</f>
        <v>2</v>
      </c>
      <c r="B4" s="2" t="s">
        <v>15</v>
      </c>
      <c r="C4" s="3" t="s">
        <v>16</v>
      </c>
      <c r="D4" s="4">
        <v>2500</v>
      </c>
      <c r="E4" s="5"/>
      <c r="F4" s="27">
        <f t="shared" si="0"/>
        <v>0</v>
      </c>
      <c r="G4" s="11"/>
    </row>
    <row r="5" spans="1:7" s="6" customFormat="1" ht="15" customHeight="1">
      <c r="A5" s="36" t="str">
        <f>A1</f>
        <v>1.</v>
      </c>
      <c r="B5" s="28" t="str">
        <f>B1</f>
        <v>UREĐIVANJE ZIDOVA NAKON ŠLICANJA/ŠTEMANJA</v>
      </c>
      <c r="C5" s="41" t="s">
        <v>12</v>
      </c>
      <c r="D5" s="41"/>
      <c r="E5" s="29"/>
      <c r="F5" s="30">
        <f>SUM(F3:F4)</f>
        <v>0</v>
      </c>
      <c r="G5" s="23"/>
    </row>
    <row r="6" spans="1:7" s="1" customFormat="1">
      <c r="A6" s="10"/>
      <c r="B6"/>
      <c r="C6"/>
      <c r="D6"/>
      <c r="E6"/>
      <c r="F6"/>
    </row>
    <row r="7" spans="1:7" s="1" customFormat="1">
      <c r="A7" s="10"/>
      <c r="B7"/>
      <c r="C7"/>
      <c r="D7"/>
      <c r="E7"/>
      <c r="F7"/>
    </row>
    <row r="8" spans="1:7" s="1" customFormat="1">
      <c r="A8" s="10"/>
      <c r="B8"/>
      <c r="C8"/>
      <c r="D8"/>
      <c r="E8"/>
      <c r="F8"/>
    </row>
    <row r="9" spans="1:7" s="1" customFormat="1">
      <c r="A9" s="10"/>
      <c r="B9"/>
      <c r="C9"/>
      <c r="D9"/>
      <c r="E9"/>
      <c r="F9"/>
    </row>
    <row r="10" spans="1:7" s="1" customFormat="1">
      <c r="A10" s="10"/>
      <c r="B10"/>
      <c r="C10"/>
      <c r="D10"/>
      <c r="E10"/>
      <c r="F10"/>
    </row>
    <row r="11" spans="1:7" s="1" customFormat="1">
      <c r="A11" s="10"/>
      <c r="B11"/>
      <c r="C11"/>
      <c r="D11"/>
      <c r="E11"/>
      <c r="F11"/>
    </row>
    <row r="12" spans="1:7" s="1" customFormat="1">
      <c r="A12" s="42" t="s">
        <v>8</v>
      </c>
      <c r="B12" s="43"/>
      <c r="C12" s="43"/>
      <c r="D12" s="43"/>
      <c r="E12" s="43"/>
      <c r="F12" s="44"/>
      <c r="G12" s="11"/>
    </row>
    <row r="13" spans="1:7" s="1" customFormat="1">
      <c r="A13" s="12"/>
      <c r="B13" s="13"/>
      <c r="C13" s="14"/>
      <c r="D13" s="15"/>
      <c r="E13" s="16"/>
      <c r="F13" s="17"/>
      <c r="G13" s="11"/>
    </row>
    <row r="14" spans="1:7" s="1" customFormat="1">
      <c r="A14" s="12"/>
      <c r="B14" s="15"/>
      <c r="C14" s="18"/>
      <c r="D14" s="15"/>
      <c r="E14" s="15"/>
      <c r="F14" s="17"/>
      <c r="G14" s="11"/>
    </row>
    <row r="15" spans="1:7" s="1" customFormat="1">
      <c r="A15" s="34" t="str">
        <f>A5</f>
        <v>1.</v>
      </c>
      <c r="B15" s="31" t="str">
        <f>B5</f>
        <v>UREĐIVANJE ZIDOVA NAKON ŠLICANJA/ŠTEMANJA</v>
      </c>
      <c r="C15" s="45"/>
      <c r="D15" s="45"/>
      <c r="E15" s="32"/>
      <c r="F15" s="33">
        <f>F5</f>
        <v>0</v>
      </c>
      <c r="G15" s="11"/>
    </row>
    <row r="16" spans="1:7" s="1" customFormat="1">
      <c r="A16" s="12"/>
      <c r="B16" s="13"/>
      <c r="C16" s="14"/>
      <c r="D16" s="15"/>
      <c r="E16" s="16"/>
      <c r="F16" s="17"/>
      <c r="G16" s="11"/>
    </row>
    <row r="17" spans="1:7" s="1" customFormat="1">
      <c r="A17" s="12"/>
      <c r="B17" s="13"/>
      <c r="C17" s="14"/>
      <c r="D17" s="15"/>
      <c r="E17" s="16"/>
      <c r="F17" s="17"/>
      <c r="G17" s="11"/>
    </row>
    <row r="18" spans="1:7" s="1" customFormat="1">
      <c r="A18" s="46" t="s">
        <v>9</v>
      </c>
      <c r="B18" s="47"/>
      <c r="C18" s="47"/>
      <c r="D18" s="47"/>
      <c r="E18" s="47"/>
      <c r="F18" s="19">
        <f>SUM(F15)</f>
        <v>0</v>
      </c>
      <c r="G18" s="11"/>
    </row>
    <row r="19" spans="1:7" s="1" customFormat="1">
      <c r="A19" s="20"/>
      <c r="B19" s="13"/>
      <c r="C19" s="14"/>
      <c r="D19" s="15"/>
      <c r="E19" s="16"/>
      <c r="F19" s="17"/>
      <c r="G19" s="11"/>
    </row>
    <row r="20" spans="1:7" s="1" customFormat="1">
      <c r="A20" s="46" t="s">
        <v>10</v>
      </c>
      <c r="B20" s="47"/>
      <c r="C20" s="47"/>
      <c r="D20" s="47"/>
      <c r="E20" s="47"/>
      <c r="F20" s="19">
        <f>ROUND(F18*0.25,2)</f>
        <v>0</v>
      </c>
      <c r="G20" s="11"/>
    </row>
    <row r="21" spans="1:7" s="1" customFormat="1">
      <c r="A21" s="21"/>
      <c r="B21" s="13"/>
      <c r="C21" s="14"/>
      <c r="D21" s="15"/>
      <c r="E21" s="16"/>
      <c r="F21" s="17"/>
      <c r="G21" s="11"/>
    </row>
    <row r="22" spans="1:7" s="1" customFormat="1">
      <c r="A22" s="37" t="s">
        <v>11</v>
      </c>
      <c r="B22" s="38"/>
      <c r="C22" s="38"/>
      <c r="D22" s="38"/>
      <c r="E22" s="38"/>
      <c r="F22" s="22">
        <f>ROUND(F18+F20,2)</f>
        <v>0</v>
      </c>
      <c r="G22" s="11"/>
    </row>
    <row r="23" spans="1:7" s="1" customFormat="1">
      <c r="A23" s="10"/>
      <c r="B23"/>
      <c r="C23"/>
      <c r="D23"/>
      <c r="E23"/>
      <c r="F23"/>
      <c r="G23" s="11"/>
    </row>
  </sheetData>
  <mergeCells count="7">
    <mergeCell ref="A22:E22"/>
    <mergeCell ref="B1:F1"/>
    <mergeCell ref="C5:D5"/>
    <mergeCell ref="A12:F12"/>
    <mergeCell ref="C15:D15"/>
    <mergeCell ref="A18:E18"/>
    <mergeCell ref="A20:E20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Građevinski radovi</vt:lpstr>
      <vt:lpstr>'Građevinski radovi'!Podrucje_ispisa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Adela Jurić</cp:lastModifiedBy>
  <cp:lastPrinted>2025-05-21T06:12:22Z</cp:lastPrinted>
  <dcterms:created xsi:type="dcterms:W3CDTF">2024-09-26T07:30:17Z</dcterms:created>
  <dcterms:modified xsi:type="dcterms:W3CDTF">2025-05-21T11:00:24Z</dcterms:modified>
</cp:coreProperties>
</file>